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ke\Desktop\Izvršenje FP 31.12.2025\POSLANO - FINALNO 2025\"/>
    </mc:Choice>
  </mc:AlternateContent>
  <xr:revisionPtr revIDLastSave="0" documentId="13_ncr:1_{97D2821D-7427-47B8-8F14-A5A9BA11A30A}" xr6:coauthVersionLast="47" xr6:coauthVersionMax="47" xr10:uidLastSave="{00000000-0000-0000-0000-000000000000}"/>
  <bookViews>
    <workbookView xWindow="-120" yWindow="-120" windowWidth="29040" windowHeight="15840" xr2:uid="{C082EDD3-A3A5-491C-90D2-5E2E11C78506}"/>
  </bookViews>
  <sheets>
    <sheet name="Opći dio" sheetId="1" r:id="rId1"/>
  </sheets>
  <calcPr calcId="191029"/>
</workbook>
</file>

<file path=xl/calcChain.xml><?xml version="1.0" encoding="utf-8"?>
<calcChain xmlns="http://schemas.openxmlformats.org/spreadsheetml/2006/main">
  <c r="B4" i="1" l="1"/>
  <c r="B26" i="1" s="1"/>
  <c r="C4" i="1"/>
  <c r="C26" i="1" s="1"/>
  <c r="D4" i="1"/>
  <c r="G4" i="1" s="1"/>
  <c r="E4" i="1"/>
  <c r="G92" i="1"/>
  <c r="F92" i="1"/>
  <c r="G87" i="1"/>
  <c r="G74" i="1"/>
  <c r="G73" i="1"/>
  <c r="G70" i="1"/>
  <c r="G66" i="1"/>
  <c r="G37" i="1"/>
  <c r="G28" i="1"/>
  <c r="G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7" i="1"/>
  <c r="F78" i="1"/>
  <c r="F80" i="1"/>
  <c r="F81" i="1"/>
  <c r="F82" i="1"/>
  <c r="F85" i="1"/>
  <c r="F86" i="1"/>
  <c r="F27" i="1"/>
  <c r="C92" i="1"/>
  <c r="D92" i="1"/>
  <c r="E92" i="1"/>
  <c r="B92" i="1"/>
  <c r="G8" i="1"/>
  <c r="G11" i="1"/>
  <c r="G14" i="1"/>
  <c r="G20" i="1"/>
  <c r="G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24" i="1"/>
  <c r="E24" i="1"/>
  <c r="D24" i="1"/>
  <c r="C24" i="1"/>
  <c r="D26" i="1" l="1"/>
  <c r="E26" i="1"/>
  <c r="F4" i="1"/>
  <c r="G26" i="1" l="1"/>
  <c r="F26" i="1"/>
</calcChain>
</file>

<file path=xl/sharedStrings.xml><?xml version="1.0" encoding="utf-8"?>
<sst xmlns="http://schemas.openxmlformats.org/spreadsheetml/2006/main" count="99" uniqueCount="99">
  <si>
    <t>I. OPĆI DIO KONSOLIDIRANOG PRORAČUNA za razdoblje od 01.01.2025. do 31.12.2025.</t>
  </si>
  <si>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</si>
  <si>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</si>
  <si>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</si>
  <si>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</si>
  <si>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</si>
  <si>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</si>
  <si>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</si>
  <si>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</si>
  <si>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</si>
  <si>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</si>
  <si>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</si>
  <si>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</si>
  <si>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</si>
  <si>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</si>
  <si>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</si>
  <si>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</si>
  <si>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</si>
  <si>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</si>
  <si>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</si>
  <si>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</si>
  <si>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</si>
  <si>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</si>
  <si>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</si>
  <si>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</si>
  <si>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</si>
  <si>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</si>
  <si>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</si>
  <si>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</si>
  <si>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</si>
  <si>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</si>
  <si>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</si>
  <si>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</si>
  <si>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</si>
  <si>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</si>
  <si>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</si>
  <si>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</si>
  <si>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</si>
  <si>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</si>
  <si>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</si>
  <si>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</si>
  <si>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</si>
  <si>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</si>
  <si>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</si>
  <si>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</si>
  <si>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</si>
  <si>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</si>
  <si>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</si>
  <si>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</si>
  <si>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</si>
  <si>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</si>
  <si>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</si>
  <si>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</si>
  <si>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</si>
  <si>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</si>
  <si>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</si>
  <si>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</si>
  <si>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</si>
  <si>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</si>
  <si>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</si>
  <si>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</si>
  <si>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</si>
  <si>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</si>
  <si>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</si>
  <si>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</si>
  <si>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</si>
  <si>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</si>
  <si>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</si>
  <si>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</si>
  <si>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</si>
  <si>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</si>
  <si>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</si>
  <si>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</si>
  <si>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</si>
  <si>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</si>
  <si>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</si>
  <si>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 Rashodi za nabavu nefinancijske imovine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</si>
  <si>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</si>
  <si>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</si>
  <si>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</si>
  <si>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</si>
  <si>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</si>
  <si>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</si>
  <si>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</si>
  <si>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</si>
  <si>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</si>
  <si>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</si>
  <si>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</si>
  <si>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426 Nematerijalna proizvedena imovina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</si>
  <si>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</si>
  <si>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</si>
  <si>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</si>
  <si>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</si>
  <si>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</si>
  <si>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</si>
  <si>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</si>
  <si>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7 Prihodi od prodaje nefinancijske imovine</t>
  </si>
  <si>
    <t>72 Prihodi od prodaje proizvedene dugotrajne imovine</t>
  </si>
  <si>
    <t>Veli Lošinj, 28.01.2026.g.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</si>
</sst>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0" fillId="33" borderId="11" xfId="0" applyFont="1" applyFill="1" applyBorder="1" applyAlignment="1">
      <alignment horizontal="lef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4"/>
    </xf>
    <xf numFmtId="0" fontId="20" fillId="34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2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2"/>
    </xf>
    <xf numFmtId="0" fontId="22" fillId="35" borderId="12" xfId="0" applyFont="1" applyFill="1" applyBorder="1" applyAlignment="1">
      <alignment horizontal="left" wrapText="1" indent="1"/>
    </xf>
    <xf numFmtId="0" fontId="22" fillId="35" borderId="13" xfId="0" applyFont="1" applyFill="1" applyBorder="1" applyAlignment="1">
      <alignment horizontal="right" wrapText="1" indent="1"/>
    </xf>
    <xf numFmtId="0" fontId="0" fillId="0" borderId="13" xfId="0" applyBorder="1"/>
    <xf numFmtId="0" fontId="20" fillId="35" borderId="13" xfId="0" applyFont="1" applyFill="1" applyBorder="1" applyAlignment="1">
      <alignment horizontal="left" wrapText="1" indent="1"/>
    </xf>
    <xf numFmtId="0" fontId="23" fillId="35" borderId="12" xfId="0" applyFont="1" applyFill="1" applyBorder="1" applyAlignment="1">
      <alignment horizontal="left" wrapText="1" indent="1"/>
    </xf>
    <xf numFmtId="0" fontId="23" fillId="35" borderId="13" xfId="0" applyFont="1" applyFill="1" applyBorder="1" applyAlignment="1">
      <alignment horizontal="left" wrapText="1" indent="1"/>
    </xf>
    <xf numFmtId="4" fontId="22" fillId="35" borderId="13" xfId="0" applyNumberFormat="1" applyFont="1" applyFill="1" applyBorder="1" applyAlignment="1">
      <alignment horizontal="right" wrapText="1" indent="1"/>
    </xf>
    <xf numFmtId="4" fontId="23" fillId="35" borderId="12" xfId="0" applyNumberFormat="1" applyFont="1" applyFill="1" applyBorder="1" applyAlignment="1">
      <alignment horizontal="right" wrapText="1" indent="1"/>
    </xf>
    <xf numFmtId="10" fontId="22" fillId="35" borderId="12" xfId="0" applyNumberFormat="1" applyFont="1" applyFill="1" applyBorder="1" applyAlignment="1">
      <alignment horizontal="right" wrapText="1"/>
    </xf>
    <xf numFmtId="10" fontId="21" fillId="35" borderId="12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 indent="1"/>
    </xf>
    <xf numFmtId="4" fontId="22" fillId="35" borderId="12" xfId="0" applyNumberFormat="1" applyFont="1" applyFill="1" applyBorder="1" applyAlignment="1">
      <alignment horizontal="right" wrapText="1" indent="1"/>
    </xf>
    <xf numFmtId="10" fontId="22" fillId="33" borderId="11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2155-3910-4145-8064-9D02997A5BF8}">
  <sheetPr>
    <pageSetUpPr fitToPage="1"/>
  </sheetPr>
  <dimension ref="A1:G94"/>
  <sheetViews>
    <sheetView showGridLines="0" tabSelected="1" workbookViewId="0">
      <selection activeCell="F92" sqref="F92"/>
    </sheetView>
  </sheetViews>
  <sheetFormatPr defaultRowHeight="11.25" x14ac:dyDescent="0.15"/>
  <cols>
    <col min="1" max="1" width="50.140625" style="1" customWidth="1"/>
    <col min="2" max="2" width="16" style="1" customWidth="1"/>
    <col min="3" max="3" width="17.42578125" style="1" customWidth="1"/>
    <col min="4" max="4" width="15.7109375" style="1" customWidth="1"/>
    <col min="5" max="5" width="17.42578125" style="1" customWidth="1"/>
    <col min="6" max="6" width="16.140625" style="1" customWidth="1"/>
    <col min="7" max="7" width="12.5703125" style="1" customWidth="1"/>
    <col min="8" max="16384" width="9.140625" style="1"/>
  </cols>
  <sheetData>
    <row r="1" spans="1:7" ht="12" thickBot="1" x14ac:dyDescent="0.2">
      <c r="A1" s="1" t="s">
        <v>0</v>
      </c>
    </row>
    <row r="2" spans="1:7" ht="27.75" customHeight="1" thickBo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2.75" x14ac:dyDescent="0.2">
      <c r="A3" s="3" t="s">
        <v>8</v>
      </c>
      <c r="B3" s="3"/>
      <c r="C3" s="3"/>
      <c r="D3" s="3"/>
      <c r="E3" s="3"/>
      <c r="F3" s="3"/>
      <c r="G3" s="4"/>
    </row>
    <row r="4" spans="1:7" ht="12.75" x14ac:dyDescent="0.2">
      <c r="A4" s="5" t="s">
        <v>9</v>
      </c>
      <c r="B4" s="22">
        <f>B5+B8+B11+B14+B20</f>
        <v>1370528.49</v>
      </c>
      <c r="C4" s="22">
        <f>C5+C8+C11+C14+C20</f>
        <v>2055381</v>
      </c>
      <c r="D4" s="22">
        <f>D5+D8+D11+D14+D20</f>
        <v>2398271.2599999998</v>
      </c>
      <c r="E4" s="22">
        <f>E5+E8+E11+E14+E20</f>
        <v>1821152.08</v>
      </c>
      <c r="F4" s="24">
        <f>E4/B4</f>
        <v>1.3287954926059218</v>
      </c>
      <c r="G4" s="24">
        <f>E4/D4</f>
        <v>0.75936034024775001</v>
      </c>
    </row>
    <row r="5" spans="1:7" ht="12.75" x14ac:dyDescent="0.2">
      <c r="A5" s="8" t="s">
        <v>10</v>
      </c>
      <c r="B5" s="9">
        <v>7020</v>
      </c>
      <c r="C5" s="23">
        <v>1620</v>
      </c>
      <c r="D5" s="9">
        <v>4860</v>
      </c>
      <c r="E5" s="9">
        <v>6480</v>
      </c>
      <c r="F5" s="25">
        <f t="shared" ref="F5:F23" si="0">E5/B5</f>
        <v>0.92307692307692313</v>
      </c>
      <c r="G5" s="25">
        <f>E5/D5</f>
        <v>1.3333333333333333</v>
      </c>
    </row>
    <row r="6" spans="1:7" ht="22.5" x14ac:dyDescent="0.2">
      <c r="A6" s="11" t="s">
        <v>11</v>
      </c>
      <c r="B6" s="9">
        <v>7020</v>
      </c>
      <c r="C6" s="23">
        <v>1620</v>
      </c>
      <c r="D6" s="9">
        <v>4860</v>
      </c>
      <c r="E6" s="9">
        <v>6480</v>
      </c>
      <c r="F6" s="25">
        <f t="shared" si="0"/>
        <v>0.92307692307692313</v>
      </c>
      <c r="G6" s="25"/>
    </row>
    <row r="7" spans="1:7" ht="22.5" x14ac:dyDescent="0.2">
      <c r="A7" s="13" t="s">
        <v>12</v>
      </c>
      <c r="B7" s="9">
        <v>7020</v>
      </c>
      <c r="C7" s="23">
        <v>1620</v>
      </c>
      <c r="D7" s="9">
        <v>4860</v>
      </c>
      <c r="E7" s="9">
        <v>6480</v>
      </c>
      <c r="F7" s="25">
        <f t="shared" si="0"/>
        <v>0.92307692307692313</v>
      </c>
      <c r="G7" s="25"/>
    </row>
    <row r="8" spans="1:7" ht="12.75" x14ac:dyDescent="0.2">
      <c r="A8" s="8" t="s">
        <v>13</v>
      </c>
      <c r="B8" s="10">
        <v>16.37</v>
      </c>
      <c r="C8" s="23">
        <v>15</v>
      </c>
      <c r="D8" s="10">
        <v>15</v>
      </c>
      <c r="E8" s="10">
        <v>19.63</v>
      </c>
      <c r="F8" s="25">
        <f t="shared" si="0"/>
        <v>1.1991447770311545</v>
      </c>
      <c r="G8" s="25">
        <f t="shared" ref="G8:G20" si="1">E8/D8</f>
        <v>1.3086666666666666</v>
      </c>
    </row>
    <row r="9" spans="1:7" ht="12.75" x14ac:dyDescent="0.2">
      <c r="A9" s="11" t="s">
        <v>14</v>
      </c>
      <c r="B9" s="10">
        <v>16.37</v>
      </c>
      <c r="C9" s="23">
        <v>15</v>
      </c>
      <c r="D9" s="10">
        <v>15</v>
      </c>
      <c r="E9" s="10">
        <v>19.63</v>
      </c>
      <c r="F9" s="25">
        <f t="shared" si="0"/>
        <v>1.1991447770311545</v>
      </c>
      <c r="G9" s="25"/>
    </row>
    <row r="10" spans="1:7" ht="12.75" x14ac:dyDescent="0.2">
      <c r="A10" s="13" t="s">
        <v>15</v>
      </c>
      <c r="B10" s="10">
        <v>16.37</v>
      </c>
      <c r="C10" s="23">
        <v>15</v>
      </c>
      <c r="D10" s="10">
        <v>15</v>
      </c>
      <c r="E10" s="10">
        <v>19.63</v>
      </c>
      <c r="F10" s="25">
        <f t="shared" si="0"/>
        <v>1.1991447770311545</v>
      </c>
      <c r="G10" s="25"/>
    </row>
    <row r="11" spans="1:7" ht="22.5" x14ac:dyDescent="0.2">
      <c r="A11" s="8" t="s">
        <v>16</v>
      </c>
      <c r="B11" s="9">
        <v>625021.89</v>
      </c>
      <c r="C11" s="23">
        <v>633000</v>
      </c>
      <c r="D11" s="9">
        <v>691967.51</v>
      </c>
      <c r="E11" s="9">
        <v>629416.07999999996</v>
      </c>
      <c r="F11" s="25">
        <f t="shared" si="0"/>
        <v>1.0070304577652471</v>
      </c>
      <c r="G11" s="25">
        <f t="shared" si="1"/>
        <v>0.90960351592230093</v>
      </c>
    </row>
    <row r="12" spans="1:7" ht="12.75" x14ac:dyDescent="0.2">
      <c r="A12" s="11" t="s">
        <v>17</v>
      </c>
      <c r="B12" s="9">
        <v>625021.89</v>
      </c>
      <c r="C12" s="23">
        <v>633000</v>
      </c>
      <c r="D12" s="9">
        <v>691967.51</v>
      </c>
      <c r="E12" s="9">
        <v>629416.07999999996</v>
      </c>
      <c r="F12" s="25">
        <f t="shared" si="0"/>
        <v>1.0070304577652471</v>
      </c>
      <c r="G12" s="25"/>
    </row>
    <row r="13" spans="1:7" ht="12.75" x14ac:dyDescent="0.2">
      <c r="A13" s="13" t="s">
        <v>18</v>
      </c>
      <c r="B13" s="9">
        <v>625021.89</v>
      </c>
      <c r="C13" s="23">
        <v>633000</v>
      </c>
      <c r="D13" s="9">
        <v>691967.51</v>
      </c>
      <c r="E13" s="9">
        <v>629416.07999999996</v>
      </c>
      <c r="F13" s="25">
        <f t="shared" si="0"/>
        <v>1.0070304577652471</v>
      </c>
      <c r="G13" s="25"/>
    </row>
    <row r="14" spans="1:7" ht="22.5" x14ac:dyDescent="0.2">
      <c r="A14" s="8" t="s">
        <v>19</v>
      </c>
      <c r="B14" s="9">
        <v>25198.58</v>
      </c>
      <c r="C14" s="23">
        <v>28000</v>
      </c>
      <c r="D14" s="9">
        <v>20000</v>
      </c>
      <c r="E14" s="9">
        <v>28000</v>
      </c>
      <c r="F14" s="25">
        <f t="shared" si="0"/>
        <v>1.1111737248686235</v>
      </c>
      <c r="G14" s="25">
        <f t="shared" si="1"/>
        <v>1.4</v>
      </c>
    </row>
    <row r="15" spans="1:7" ht="12.75" x14ac:dyDescent="0.2">
      <c r="A15" s="11" t="s">
        <v>20</v>
      </c>
      <c r="B15" s="9">
        <v>24523.58</v>
      </c>
      <c r="C15" s="23">
        <v>28000</v>
      </c>
      <c r="D15" s="9">
        <v>20000</v>
      </c>
      <c r="E15" s="9">
        <v>20000</v>
      </c>
      <c r="F15" s="25">
        <f t="shared" si="0"/>
        <v>0.81554161341859543</v>
      </c>
      <c r="G15" s="25"/>
    </row>
    <row r="16" spans="1:7" ht="12.75" x14ac:dyDescent="0.2">
      <c r="A16" s="13" t="s">
        <v>21</v>
      </c>
      <c r="B16" s="9">
        <v>24523.58</v>
      </c>
      <c r="C16" s="23">
        <v>28000</v>
      </c>
      <c r="D16" s="9">
        <v>20000</v>
      </c>
      <c r="E16" s="9">
        <v>20000</v>
      </c>
      <c r="F16" s="25">
        <f t="shared" si="0"/>
        <v>0.81554161341859543</v>
      </c>
      <c r="G16" s="25"/>
    </row>
    <row r="17" spans="1:7" ht="22.5" x14ac:dyDescent="0.2">
      <c r="A17" s="11" t="s">
        <v>22</v>
      </c>
      <c r="B17" s="10">
        <v>675</v>
      </c>
      <c r="C17" s="23">
        <v>0</v>
      </c>
      <c r="D17" s="23">
        <v>0</v>
      </c>
      <c r="E17" s="9">
        <v>8000</v>
      </c>
      <c r="F17" s="25">
        <f t="shared" si="0"/>
        <v>11.851851851851851</v>
      </c>
      <c r="G17" s="25"/>
    </row>
    <row r="18" spans="1:7" ht="12.75" x14ac:dyDescent="0.2">
      <c r="A18" s="13" t="s">
        <v>23</v>
      </c>
      <c r="B18" s="10">
        <v>675</v>
      </c>
      <c r="C18" s="23">
        <v>0</v>
      </c>
      <c r="D18" s="23">
        <v>0</v>
      </c>
      <c r="E18" s="8"/>
      <c r="F18" s="25"/>
      <c r="G18" s="25"/>
    </row>
    <row r="19" spans="1:7" ht="12.75" x14ac:dyDescent="0.2">
      <c r="A19" s="13" t="s">
        <v>24</v>
      </c>
      <c r="B19" s="8"/>
      <c r="C19" s="23">
        <v>0</v>
      </c>
      <c r="D19" s="23">
        <v>0</v>
      </c>
      <c r="E19" s="9">
        <v>8000</v>
      </c>
      <c r="F19" s="25"/>
      <c r="G19" s="25"/>
    </row>
    <row r="20" spans="1:7" ht="22.5" x14ac:dyDescent="0.2">
      <c r="A20" s="8" t="s">
        <v>25</v>
      </c>
      <c r="B20" s="9">
        <v>713271.65</v>
      </c>
      <c r="C20" s="23">
        <v>1392746</v>
      </c>
      <c r="D20" s="9">
        <v>1681428.75</v>
      </c>
      <c r="E20" s="9">
        <v>1157236.3700000001</v>
      </c>
      <c r="F20" s="25">
        <f t="shared" si="0"/>
        <v>1.6224342717112057</v>
      </c>
      <c r="G20" s="25">
        <f t="shared" si="1"/>
        <v>0.688245856388503</v>
      </c>
    </row>
    <row r="21" spans="1:7" ht="22.5" x14ac:dyDescent="0.2">
      <c r="A21" s="11" t="s">
        <v>26</v>
      </c>
      <c r="B21" s="9">
        <v>713271.65</v>
      </c>
      <c r="C21" s="23">
        <v>1392746</v>
      </c>
      <c r="D21" s="9">
        <v>1681428.75</v>
      </c>
      <c r="E21" s="9">
        <v>1157236.3700000001</v>
      </c>
      <c r="F21" s="25">
        <f t="shared" si="0"/>
        <v>1.6224342717112057</v>
      </c>
      <c r="G21" s="25"/>
    </row>
    <row r="22" spans="1:7" ht="22.5" x14ac:dyDescent="0.2">
      <c r="A22" s="13" t="s">
        <v>27</v>
      </c>
      <c r="B22" s="9">
        <v>623580.5</v>
      </c>
      <c r="C22" s="23">
        <v>846003</v>
      </c>
      <c r="D22" s="23">
        <v>1010800.75</v>
      </c>
      <c r="E22" s="9">
        <v>1010799.62</v>
      </c>
      <c r="F22" s="25">
        <f t="shared" si="0"/>
        <v>1.6209609184379563</v>
      </c>
      <c r="G22" s="25"/>
    </row>
    <row r="23" spans="1:7" ht="22.5" x14ac:dyDescent="0.2">
      <c r="A23" s="13" t="s">
        <v>28</v>
      </c>
      <c r="B23" s="9">
        <v>89691.15</v>
      </c>
      <c r="C23" s="23">
        <v>546743</v>
      </c>
      <c r="D23" s="23">
        <v>670628</v>
      </c>
      <c r="E23" s="9">
        <v>146436.75</v>
      </c>
      <c r="F23" s="25">
        <f t="shared" si="0"/>
        <v>1.6326778060042715</v>
      </c>
      <c r="G23" s="25"/>
    </row>
    <row r="24" spans="1:7" ht="12.75" x14ac:dyDescent="0.2">
      <c r="A24" s="16" t="s">
        <v>96</v>
      </c>
      <c r="B24" s="16"/>
      <c r="C24" s="17">
        <f>C25</f>
        <v>0</v>
      </c>
      <c r="D24" s="17">
        <f>D25</f>
        <v>0</v>
      </c>
      <c r="E24" s="17">
        <f>E25</f>
        <v>0</v>
      </c>
      <c r="F24" s="17">
        <f>F25</f>
        <v>0</v>
      </c>
      <c r="G24" s="17">
        <v>0</v>
      </c>
    </row>
    <row r="25" spans="1:7" ht="15" x14ac:dyDescent="0.25">
      <c r="A25" s="20" t="s">
        <v>97</v>
      </c>
      <c r="B25" s="20"/>
      <c r="C25" s="18"/>
      <c r="D25" s="18"/>
      <c r="E25" s="21"/>
      <c r="F25" s="18"/>
      <c r="G25" s="19"/>
    </row>
    <row r="26" spans="1:7" ht="12.75" x14ac:dyDescent="0.2">
      <c r="A26" s="3" t="s">
        <v>29</v>
      </c>
      <c r="B26" s="14">
        <f>B4</f>
        <v>1370528.49</v>
      </c>
      <c r="C26" s="14">
        <f t="shared" ref="C26:E26" si="2">C4</f>
        <v>2055381</v>
      </c>
      <c r="D26" s="14">
        <f t="shared" si="2"/>
        <v>2398271.2599999998</v>
      </c>
      <c r="E26" s="14">
        <f t="shared" si="2"/>
        <v>1821152.08</v>
      </c>
      <c r="F26" s="28">
        <f>E26/B26</f>
        <v>1.3287954926059218</v>
      </c>
      <c r="G26" s="28">
        <f>E26/D26</f>
        <v>0.75936034024775001</v>
      </c>
    </row>
    <row r="27" spans="1:7" ht="12.75" x14ac:dyDescent="0.2">
      <c r="A27" s="5" t="s">
        <v>30</v>
      </c>
      <c r="B27" s="6">
        <v>1370465.23</v>
      </c>
      <c r="C27" s="27">
        <v>1500088</v>
      </c>
      <c r="D27" s="6">
        <v>1645814.75</v>
      </c>
      <c r="E27" s="6">
        <v>1576952.97</v>
      </c>
      <c r="F27" s="24">
        <f>E27/B27</f>
        <v>1.150669813053192</v>
      </c>
      <c r="G27" s="25">
        <f t="shared" ref="G27:G28" si="3">E27/D27</f>
        <v>0.95815945871186292</v>
      </c>
    </row>
    <row r="28" spans="1:7" ht="12.75" x14ac:dyDescent="0.2">
      <c r="A28" s="5" t="s">
        <v>31</v>
      </c>
      <c r="B28" s="6">
        <v>974635.74</v>
      </c>
      <c r="C28" s="27">
        <v>1097072</v>
      </c>
      <c r="D28" s="6">
        <v>1183867.75</v>
      </c>
      <c r="E28" s="6">
        <v>1150245.8</v>
      </c>
      <c r="F28" s="24">
        <f t="shared" ref="F28:F86" si="4">E28/B28</f>
        <v>1.1801801973730206</v>
      </c>
      <c r="G28" s="25">
        <f t="shared" si="3"/>
        <v>0.97159991054744088</v>
      </c>
    </row>
    <row r="29" spans="1:7" ht="12.75" x14ac:dyDescent="0.2">
      <c r="A29" s="5" t="s">
        <v>32</v>
      </c>
      <c r="B29" s="6">
        <v>796709.45</v>
      </c>
      <c r="C29" s="27">
        <v>903605</v>
      </c>
      <c r="D29" s="5"/>
      <c r="E29" s="6">
        <v>951701.1</v>
      </c>
      <c r="F29" s="24">
        <f t="shared" si="4"/>
        <v>1.1945397409306493</v>
      </c>
      <c r="G29" s="12"/>
    </row>
    <row r="30" spans="1:7" ht="12.75" x14ac:dyDescent="0.2">
      <c r="A30" s="15" t="s">
        <v>33</v>
      </c>
      <c r="B30" s="6">
        <v>630997.99</v>
      </c>
      <c r="C30" s="27">
        <v>720858</v>
      </c>
      <c r="D30" s="5"/>
      <c r="E30" s="6">
        <v>792708.54</v>
      </c>
      <c r="F30" s="24">
        <f t="shared" si="4"/>
        <v>1.2562774407569826</v>
      </c>
      <c r="G30" s="12"/>
    </row>
    <row r="31" spans="1:7" ht="12.75" x14ac:dyDescent="0.2">
      <c r="A31" s="15" t="s">
        <v>34</v>
      </c>
      <c r="B31" s="6">
        <v>44801.84</v>
      </c>
      <c r="C31" s="27">
        <v>50000</v>
      </c>
      <c r="D31" s="5"/>
      <c r="E31" s="6">
        <v>35539.82</v>
      </c>
      <c r="F31" s="24">
        <f t="shared" si="4"/>
        <v>0.79326697296361048</v>
      </c>
      <c r="G31" s="12"/>
    </row>
    <row r="32" spans="1:7" ht="12.75" x14ac:dyDescent="0.2">
      <c r="A32" s="15" t="s">
        <v>35</v>
      </c>
      <c r="B32" s="6">
        <v>120909.62</v>
      </c>
      <c r="C32" s="27">
        <v>132747</v>
      </c>
      <c r="D32" s="5"/>
      <c r="E32" s="6">
        <v>123452.74</v>
      </c>
      <c r="F32" s="24">
        <f t="shared" si="4"/>
        <v>1.0210332312681158</v>
      </c>
      <c r="G32" s="12"/>
    </row>
    <row r="33" spans="1:7" ht="12.75" x14ac:dyDescent="0.2">
      <c r="A33" s="5" t="s">
        <v>36</v>
      </c>
      <c r="B33" s="6">
        <v>46654.080000000002</v>
      </c>
      <c r="C33" s="27">
        <v>40750</v>
      </c>
      <c r="D33" s="5"/>
      <c r="E33" s="6">
        <v>45294.42</v>
      </c>
      <c r="F33" s="24">
        <f t="shared" si="4"/>
        <v>0.97085656817152965</v>
      </c>
      <c r="G33" s="12"/>
    </row>
    <row r="34" spans="1:7" ht="12.75" x14ac:dyDescent="0.2">
      <c r="A34" s="15" t="s">
        <v>37</v>
      </c>
      <c r="B34" s="6">
        <v>46654.080000000002</v>
      </c>
      <c r="C34" s="27">
        <v>40750</v>
      </c>
      <c r="D34" s="5"/>
      <c r="E34" s="6">
        <v>45294.42</v>
      </c>
      <c r="F34" s="24">
        <f t="shared" si="4"/>
        <v>0.97085656817152965</v>
      </c>
      <c r="G34" s="12"/>
    </row>
    <row r="35" spans="1:7" ht="12.75" x14ac:dyDescent="0.2">
      <c r="A35" s="5" t="s">
        <v>38</v>
      </c>
      <c r="B35" s="6">
        <v>131272.21</v>
      </c>
      <c r="C35" s="27">
        <v>152717</v>
      </c>
      <c r="D35" s="5"/>
      <c r="E35" s="6">
        <v>153250.28</v>
      </c>
      <c r="F35" s="24">
        <f t="shared" si="4"/>
        <v>1.1674236306374366</v>
      </c>
      <c r="G35" s="12"/>
    </row>
    <row r="36" spans="1:7" ht="25.5" x14ac:dyDescent="0.2">
      <c r="A36" s="15" t="s">
        <v>39</v>
      </c>
      <c r="B36" s="6">
        <v>131272.21</v>
      </c>
      <c r="C36" s="27">
        <v>152717</v>
      </c>
      <c r="D36" s="5"/>
      <c r="E36" s="6">
        <v>153250.28</v>
      </c>
      <c r="F36" s="24">
        <f t="shared" si="4"/>
        <v>1.1674236306374366</v>
      </c>
      <c r="G36" s="12"/>
    </row>
    <row r="37" spans="1:7" ht="12.75" x14ac:dyDescent="0.2">
      <c r="A37" s="5" t="s">
        <v>40</v>
      </c>
      <c r="B37" s="6">
        <v>389965.56</v>
      </c>
      <c r="C37" s="27">
        <v>396916</v>
      </c>
      <c r="D37" s="6">
        <v>454432</v>
      </c>
      <c r="E37" s="6">
        <v>419295.44</v>
      </c>
      <c r="F37" s="24">
        <f t="shared" si="4"/>
        <v>1.0752114622634881</v>
      </c>
      <c r="G37" s="25">
        <f t="shared" ref="G37" si="5">E37/D37</f>
        <v>0.92268026899514122</v>
      </c>
    </row>
    <row r="38" spans="1:7" ht="12.75" x14ac:dyDescent="0.2">
      <c r="A38" s="5" t="s">
        <v>41</v>
      </c>
      <c r="B38" s="6">
        <v>32505.17</v>
      </c>
      <c r="C38" s="27">
        <v>32700</v>
      </c>
      <c r="D38" s="5"/>
      <c r="E38" s="6">
        <v>36496.44</v>
      </c>
      <c r="F38" s="24">
        <f t="shared" si="4"/>
        <v>1.1227887748318193</v>
      </c>
      <c r="G38" s="12"/>
    </row>
    <row r="39" spans="1:7" ht="12.75" x14ac:dyDescent="0.2">
      <c r="A39" s="15" t="s">
        <v>42</v>
      </c>
      <c r="B39" s="6">
        <v>5023.33</v>
      </c>
      <c r="C39" s="27">
        <v>4000</v>
      </c>
      <c r="D39" s="5"/>
      <c r="E39" s="6">
        <v>6970.22</v>
      </c>
      <c r="F39" s="24">
        <f t="shared" si="4"/>
        <v>1.3875696002452558</v>
      </c>
      <c r="G39" s="12"/>
    </row>
    <row r="40" spans="1:7" ht="25.5" x14ac:dyDescent="0.2">
      <c r="A40" s="15" t="s">
        <v>43</v>
      </c>
      <c r="B40" s="6">
        <v>20348.080000000002</v>
      </c>
      <c r="C40" s="27">
        <v>22000</v>
      </c>
      <c r="D40" s="5"/>
      <c r="E40" s="6">
        <v>21046.79</v>
      </c>
      <c r="F40" s="24">
        <f t="shared" si="4"/>
        <v>1.034337883475984</v>
      </c>
      <c r="G40" s="12"/>
    </row>
    <row r="41" spans="1:7" ht="12.75" x14ac:dyDescent="0.2">
      <c r="A41" s="15" t="s">
        <v>44</v>
      </c>
      <c r="B41" s="6">
        <v>6395.96</v>
      </c>
      <c r="C41" s="27">
        <v>6000</v>
      </c>
      <c r="D41" s="5"/>
      <c r="E41" s="6">
        <v>7283.43</v>
      </c>
      <c r="F41" s="24">
        <f t="shared" si="4"/>
        <v>1.1387547764526358</v>
      </c>
      <c r="G41" s="12"/>
    </row>
    <row r="42" spans="1:7" ht="12.75" x14ac:dyDescent="0.2">
      <c r="A42" s="15" t="s">
        <v>45</v>
      </c>
      <c r="B42" s="7">
        <v>737.8</v>
      </c>
      <c r="C42" s="27">
        <v>700</v>
      </c>
      <c r="D42" s="5"/>
      <c r="E42" s="6">
        <v>1196</v>
      </c>
      <c r="F42" s="24">
        <f t="shared" si="4"/>
        <v>1.621035510978585</v>
      </c>
      <c r="G42" s="12"/>
    </row>
    <row r="43" spans="1:7" ht="12.75" x14ac:dyDescent="0.2">
      <c r="A43" s="5" t="s">
        <v>46</v>
      </c>
      <c r="B43" s="6">
        <v>212330.79</v>
      </c>
      <c r="C43" s="27">
        <v>230800</v>
      </c>
      <c r="D43" s="5"/>
      <c r="E43" s="6">
        <v>226215.04000000001</v>
      </c>
      <c r="F43" s="24">
        <f t="shared" si="4"/>
        <v>1.0653897157355277</v>
      </c>
      <c r="G43" s="12"/>
    </row>
    <row r="44" spans="1:7" ht="12.75" x14ac:dyDescent="0.2">
      <c r="A44" s="15" t="s">
        <v>47</v>
      </c>
      <c r="B44" s="6">
        <v>26291.98</v>
      </c>
      <c r="C44" s="27">
        <v>24000</v>
      </c>
      <c r="D44" s="5"/>
      <c r="E44" s="6">
        <v>23855.26</v>
      </c>
      <c r="F44" s="24">
        <f t="shared" si="4"/>
        <v>0.90732078755574885</v>
      </c>
      <c r="G44" s="12"/>
    </row>
    <row r="45" spans="1:7" ht="12.75" x14ac:dyDescent="0.2">
      <c r="A45" s="15" t="s">
        <v>48</v>
      </c>
      <c r="B45" s="6">
        <v>115542.23</v>
      </c>
      <c r="C45" s="27">
        <v>130000</v>
      </c>
      <c r="D45" s="5"/>
      <c r="E45" s="6">
        <v>117583.48</v>
      </c>
      <c r="F45" s="24">
        <f t="shared" si="4"/>
        <v>1.0176667007379034</v>
      </c>
      <c r="G45" s="12"/>
    </row>
    <row r="46" spans="1:7" ht="12.75" x14ac:dyDescent="0.2">
      <c r="A46" s="15" t="s">
        <v>49</v>
      </c>
      <c r="B46" s="6">
        <v>64890.48</v>
      </c>
      <c r="C46" s="27">
        <v>70000</v>
      </c>
      <c r="D46" s="5"/>
      <c r="E46" s="6">
        <v>77188.75</v>
      </c>
      <c r="F46" s="24">
        <f t="shared" si="4"/>
        <v>1.1895234863419102</v>
      </c>
      <c r="G46" s="12"/>
    </row>
    <row r="47" spans="1:7" ht="25.5" x14ac:dyDescent="0.2">
      <c r="A47" s="15" t="s">
        <v>50</v>
      </c>
      <c r="B47" s="6">
        <v>1304.55</v>
      </c>
      <c r="C47" s="27">
        <v>1500</v>
      </c>
      <c r="D47" s="5"/>
      <c r="E47" s="6">
        <v>1577.35</v>
      </c>
      <c r="F47" s="24">
        <f t="shared" si="4"/>
        <v>1.2091142539573032</v>
      </c>
      <c r="G47" s="12"/>
    </row>
    <row r="48" spans="1:7" ht="12.75" x14ac:dyDescent="0.2">
      <c r="A48" s="15" t="s">
        <v>51</v>
      </c>
      <c r="B48" s="6">
        <v>1055.3699999999999</v>
      </c>
      <c r="C48" s="27">
        <v>2000</v>
      </c>
      <c r="D48" s="5"/>
      <c r="E48" s="6">
        <v>2243.6999999999998</v>
      </c>
      <c r="F48" s="24">
        <f t="shared" si="4"/>
        <v>2.1259842519685042</v>
      </c>
      <c r="G48" s="12"/>
    </row>
    <row r="49" spans="1:7" ht="12.75" x14ac:dyDescent="0.2">
      <c r="A49" s="15" t="s">
        <v>52</v>
      </c>
      <c r="B49" s="6">
        <v>3246.18</v>
      </c>
      <c r="C49" s="27">
        <v>3300</v>
      </c>
      <c r="D49" s="5"/>
      <c r="E49" s="6">
        <v>3766.5</v>
      </c>
      <c r="F49" s="24">
        <f t="shared" si="4"/>
        <v>1.1602868602480454</v>
      </c>
      <c r="G49" s="12"/>
    </row>
    <row r="50" spans="1:7" ht="12.75" x14ac:dyDescent="0.2">
      <c r="A50" s="5" t="s">
        <v>53</v>
      </c>
      <c r="B50" s="6">
        <v>138055.94</v>
      </c>
      <c r="C50" s="27">
        <v>126444</v>
      </c>
      <c r="D50" s="5"/>
      <c r="E50" s="6">
        <v>147568.04999999999</v>
      </c>
      <c r="F50" s="24">
        <f t="shared" si="4"/>
        <v>1.068900403705918</v>
      </c>
      <c r="G50" s="12"/>
    </row>
    <row r="51" spans="1:7" ht="12.75" x14ac:dyDescent="0.2">
      <c r="A51" s="15" t="s">
        <v>54</v>
      </c>
      <c r="B51" s="6">
        <v>3638</v>
      </c>
      <c r="C51" s="27">
        <v>3850</v>
      </c>
      <c r="D51" s="5"/>
      <c r="E51" s="6">
        <v>3370.8</v>
      </c>
      <c r="F51" s="24">
        <f t="shared" si="4"/>
        <v>0.92655305112699293</v>
      </c>
      <c r="G51" s="12"/>
    </row>
    <row r="52" spans="1:7" ht="12.75" x14ac:dyDescent="0.2">
      <c r="A52" s="15" t="s">
        <v>55</v>
      </c>
      <c r="B52" s="6">
        <v>31638.81</v>
      </c>
      <c r="C52" s="27">
        <v>19744</v>
      </c>
      <c r="D52" s="5"/>
      <c r="E52" s="6">
        <v>29733.759999999998</v>
      </c>
      <c r="F52" s="24">
        <f t="shared" si="4"/>
        <v>0.93978755838162042</v>
      </c>
      <c r="G52" s="12"/>
    </row>
    <row r="53" spans="1:7" ht="12.75" x14ac:dyDescent="0.2">
      <c r="A53" s="15" t="s">
        <v>56</v>
      </c>
      <c r="B53" s="6">
        <v>2973.05</v>
      </c>
      <c r="C53" s="27">
        <v>2800</v>
      </c>
      <c r="D53" s="5"/>
      <c r="E53" s="6">
        <v>1768.91</v>
      </c>
      <c r="F53" s="24">
        <f t="shared" si="4"/>
        <v>0.59498158456803618</v>
      </c>
      <c r="G53" s="12"/>
    </row>
    <row r="54" spans="1:7" ht="12.75" x14ac:dyDescent="0.2">
      <c r="A54" s="15" t="s">
        <v>57</v>
      </c>
      <c r="B54" s="6">
        <v>62334.19</v>
      </c>
      <c r="C54" s="27">
        <v>60000</v>
      </c>
      <c r="D54" s="5"/>
      <c r="E54" s="6">
        <v>58757.52</v>
      </c>
      <c r="F54" s="24">
        <f t="shared" si="4"/>
        <v>0.94262105595661061</v>
      </c>
      <c r="G54" s="12"/>
    </row>
    <row r="55" spans="1:7" ht="12.75" x14ac:dyDescent="0.2">
      <c r="A55" s="15" t="s">
        <v>58</v>
      </c>
      <c r="B55" s="6">
        <v>25200</v>
      </c>
      <c r="C55" s="27">
        <v>25250</v>
      </c>
      <c r="D55" s="5"/>
      <c r="E55" s="6">
        <v>25200</v>
      </c>
      <c r="F55" s="24">
        <f t="shared" si="4"/>
        <v>1</v>
      </c>
      <c r="G55" s="12"/>
    </row>
    <row r="56" spans="1:7" ht="12.75" x14ac:dyDescent="0.2">
      <c r="A56" s="15" t="s">
        <v>59</v>
      </c>
      <c r="B56" s="6">
        <v>3341.89</v>
      </c>
      <c r="C56" s="27">
        <v>3800</v>
      </c>
      <c r="D56" s="5"/>
      <c r="E56" s="6">
        <v>10894.57</v>
      </c>
      <c r="F56" s="24">
        <f t="shared" si="4"/>
        <v>3.2600025733940976</v>
      </c>
      <c r="G56" s="12"/>
    </row>
    <row r="57" spans="1:7" ht="12.75" x14ac:dyDescent="0.2">
      <c r="A57" s="15" t="s">
        <v>60</v>
      </c>
      <c r="B57" s="7">
        <v>500</v>
      </c>
      <c r="C57" s="27">
        <v>150</v>
      </c>
      <c r="D57" s="5"/>
      <c r="E57" s="6">
        <v>6141.73</v>
      </c>
      <c r="F57" s="24">
        <f t="shared" si="4"/>
        <v>12.28346</v>
      </c>
      <c r="G57" s="12"/>
    </row>
    <row r="58" spans="1:7" ht="12.75" x14ac:dyDescent="0.2">
      <c r="A58" s="15" t="s">
        <v>61</v>
      </c>
      <c r="B58" s="6">
        <v>6872.81</v>
      </c>
      <c r="C58" s="27">
        <v>7850</v>
      </c>
      <c r="D58" s="5"/>
      <c r="E58" s="6">
        <v>8584.5499999999993</v>
      </c>
      <c r="F58" s="24">
        <f t="shared" si="4"/>
        <v>1.2490597004718593</v>
      </c>
      <c r="G58" s="12"/>
    </row>
    <row r="59" spans="1:7" ht="12.75" x14ac:dyDescent="0.2">
      <c r="A59" s="15" t="s">
        <v>62</v>
      </c>
      <c r="B59" s="6">
        <v>1557.19</v>
      </c>
      <c r="C59" s="27">
        <v>3000</v>
      </c>
      <c r="D59" s="5"/>
      <c r="E59" s="6">
        <v>3116.21</v>
      </c>
      <c r="F59" s="24">
        <f t="shared" si="4"/>
        <v>2.0011751937785371</v>
      </c>
      <c r="G59" s="12"/>
    </row>
    <row r="60" spans="1:7" ht="12.75" x14ac:dyDescent="0.2">
      <c r="A60" s="5" t="s">
        <v>63</v>
      </c>
      <c r="B60" s="6">
        <v>7073.66</v>
      </c>
      <c r="C60" s="27">
        <v>6972</v>
      </c>
      <c r="D60" s="5"/>
      <c r="E60" s="6">
        <v>9015.91</v>
      </c>
      <c r="F60" s="24">
        <f t="shared" si="4"/>
        <v>1.2745749725036262</v>
      </c>
      <c r="G60" s="12"/>
    </row>
    <row r="61" spans="1:7" ht="25.5" x14ac:dyDescent="0.2">
      <c r="A61" s="15" t="s">
        <v>64</v>
      </c>
      <c r="B61" s="6">
        <v>1963.37</v>
      </c>
      <c r="C61" s="27">
        <v>2230</v>
      </c>
      <c r="D61" s="5"/>
      <c r="E61" s="6">
        <v>1485.6</v>
      </c>
      <c r="F61" s="24">
        <f t="shared" si="4"/>
        <v>0.75665819483846652</v>
      </c>
      <c r="G61" s="12"/>
    </row>
    <row r="62" spans="1:7" ht="12.75" x14ac:dyDescent="0.2">
      <c r="A62" s="15" t="s">
        <v>65</v>
      </c>
      <c r="B62" s="6">
        <v>2918.49</v>
      </c>
      <c r="C62" s="27">
        <v>3462</v>
      </c>
      <c r="D62" s="5"/>
      <c r="E62" s="6">
        <v>4787.1499999999996</v>
      </c>
      <c r="F62" s="24">
        <f t="shared" si="4"/>
        <v>1.6402831601273262</v>
      </c>
      <c r="G62" s="12"/>
    </row>
    <row r="63" spans="1:7" ht="12.75" x14ac:dyDescent="0.2">
      <c r="A63" s="15" t="s">
        <v>66</v>
      </c>
      <c r="B63" s="6">
        <v>1268.17</v>
      </c>
      <c r="C63" s="27">
        <v>300</v>
      </c>
      <c r="D63" s="5"/>
      <c r="E63" s="6">
        <v>1391.23</v>
      </c>
      <c r="F63" s="24">
        <f t="shared" si="4"/>
        <v>1.0970374634315587</v>
      </c>
      <c r="G63" s="12"/>
    </row>
    <row r="64" spans="1:7" ht="12.75" x14ac:dyDescent="0.2">
      <c r="A64" s="15" t="s">
        <v>67</v>
      </c>
      <c r="B64" s="7">
        <v>878.63</v>
      </c>
      <c r="C64" s="27">
        <v>880</v>
      </c>
      <c r="D64" s="5"/>
      <c r="E64" s="6">
        <v>1024.76</v>
      </c>
      <c r="F64" s="24">
        <f t="shared" si="4"/>
        <v>1.1663157415521892</v>
      </c>
      <c r="G64" s="12"/>
    </row>
    <row r="65" spans="1:7" ht="12.75" x14ac:dyDescent="0.2">
      <c r="A65" s="15" t="s">
        <v>68</v>
      </c>
      <c r="B65" s="7">
        <v>45</v>
      </c>
      <c r="C65" s="27">
        <v>100</v>
      </c>
      <c r="D65" s="5"/>
      <c r="E65" s="7">
        <v>327.17</v>
      </c>
      <c r="F65" s="24">
        <f t="shared" si="4"/>
        <v>7.2704444444444452</v>
      </c>
      <c r="G65" s="12"/>
    </row>
    <row r="66" spans="1:7" ht="12.75" x14ac:dyDescent="0.2">
      <c r="A66" s="5" t="s">
        <v>69</v>
      </c>
      <c r="B66" s="7">
        <v>475.53</v>
      </c>
      <c r="C66" s="27">
        <v>550</v>
      </c>
      <c r="D66" s="7">
        <v>550</v>
      </c>
      <c r="E66" s="7">
        <v>522.57000000000005</v>
      </c>
      <c r="F66" s="24">
        <f t="shared" si="4"/>
        <v>1.0989212037095453</v>
      </c>
      <c r="G66" s="25">
        <f t="shared" ref="G66" si="6">E66/D66</f>
        <v>0.95012727272727282</v>
      </c>
    </row>
    <row r="67" spans="1:7" ht="12.75" x14ac:dyDescent="0.2">
      <c r="A67" s="5" t="s">
        <v>70</v>
      </c>
      <c r="B67" s="7">
        <v>475.53</v>
      </c>
      <c r="C67" s="27">
        <v>550</v>
      </c>
      <c r="D67" s="5"/>
      <c r="E67" s="7">
        <v>522.57000000000005</v>
      </c>
      <c r="F67" s="24">
        <f t="shared" si="4"/>
        <v>1.0989212037095453</v>
      </c>
      <c r="G67" s="12"/>
    </row>
    <row r="68" spans="1:7" ht="12.75" x14ac:dyDescent="0.2">
      <c r="A68" s="15" t="s">
        <v>71</v>
      </c>
      <c r="B68" s="7">
        <v>427.38</v>
      </c>
      <c r="C68" s="27">
        <v>450</v>
      </c>
      <c r="D68" s="5"/>
      <c r="E68" s="7">
        <v>466.38</v>
      </c>
      <c r="F68" s="24">
        <f t="shared" si="4"/>
        <v>1.091253685244981</v>
      </c>
      <c r="G68" s="12"/>
    </row>
    <row r="69" spans="1:7" ht="12.75" x14ac:dyDescent="0.2">
      <c r="A69" s="15" t="s">
        <v>72</v>
      </c>
      <c r="B69" s="7">
        <v>48.15</v>
      </c>
      <c r="C69" s="27">
        <v>100</v>
      </c>
      <c r="D69" s="5"/>
      <c r="E69" s="7">
        <v>56.19</v>
      </c>
      <c r="F69" s="24">
        <f t="shared" si="4"/>
        <v>1.1669781931464174</v>
      </c>
      <c r="G69" s="12"/>
    </row>
    <row r="70" spans="1:7" ht="25.5" x14ac:dyDescent="0.2">
      <c r="A70" s="5" t="s">
        <v>73</v>
      </c>
      <c r="B70" s="6">
        <v>5388.4</v>
      </c>
      <c r="C70" s="27">
        <v>5550</v>
      </c>
      <c r="D70" s="6">
        <v>6965</v>
      </c>
      <c r="E70" s="6">
        <v>6889.16</v>
      </c>
      <c r="F70" s="24">
        <f t="shared" si="4"/>
        <v>1.2785168138965186</v>
      </c>
      <c r="G70" s="25">
        <f t="shared" ref="G70" si="7">E70/D70</f>
        <v>0.9891112706389088</v>
      </c>
    </row>
    <row r="71" spans="1:7" ht="25.5" x14ac:dyDescent="0.2">
      <c r="A71" s="5" t="s">
        <v>74</v>
      </c>
      <c r="B71" s="6">
        <v>5388.4</v>
      </c>
      <c r="C71" s="27">
        <v>5550</v>
      </c>
      <c r="D71" s="5"/>
      <c r="E71" s="6">
        <v>6889.16</v>
      </c>
      <c r="F71" s="24">
        <f t="shared" si="4"/>
        <v>1.2785168138965186</v>
      </c>
      <c r="G71" s="12"/>
    </row>
    <row r="72" spans="1:7" ht="12.75" x14ac:dyDescent="0.2">
      <c r="A72" s="15" t="s">
        <v>75</v>
      </c>
      <c r="B72" s="6">
        <v>5388.4</v>
      </c>
      <c r="C72" s="27">
        <v>5550</v>
      </c>
      <c r="D72" s="5"/>
      <c r="E72" s="6">
        <v>6889.16</v>
      </c>
      <c r="F72" s="24">
        <f t="shared" si="4"/>
        <v>1.2785168138965186</v>
      </c>
      <c r="G72" s="12"/>
    </row>
    <row r="73" spans="1:7" ht="12.75" x14ac:dyDescent="0.2">
      <c r="A73" s="5" t="s">
        <v>76</v>
      </c>
      <c r="B73" s="6">
        <v>89920.09</v>
      </c>
      <c r="C73" s="27">
        <v>522793</v>
      </c>
      <c r="D73" s="6">
        <v>690749</v>
      </c>
      <c r="E73" s="6">
        <v>166163.53</v>
      </c>
      <c r="F73" s="24">
        <f t="shared" si="4"/>
        <v>1.8479021762544945</v>
      </c>
      <c r="G73" s="25">
        <f t="shared" ref="G73:G74" si="8">E73/D73</f>
        <v>0.24055558531391286</v>
      </c>
    </row>
    <row r="74" spans="1:7" ht="25.5" x14ac:dyDescent="0.2">
      <c r="A74" s="5" t="s">
        <v>77</v>
      </c>
      <c r="B74" s="6">
        <v>89920.09</v>
      </c>
      <c r="C74" s="27">
        <v>517501</v>
      </c>
      <c r="D74" s="6">
        <v>685457</v>
      </c>
      <c r="E74" s="6">
        <v>161391.53</v>
      </c>
      <c r="F74" s="24">
        <f t="shared" si="4"/>
        <v>1.7948328343532576</v>
      </c>
      <c r="G74" s="25">
        <f t="shared" si="8"/>
        <v>0.23545099109061546</v>
      </c>
    </row>
    <row r="75" spans="1:7" ht="12.75" x14ac:dyDescent="0.2">
      <c r="A75" s="5" t="s">
        <v>78</v>
      </c>
      <c r="B75" s="5"/>
      <c r="C75" s="27">
        <v>475000</v>
      </c>
      <c r="D75" s="5"/>
      <c r="E75" s="6">
        <v>16262.5</v>
      </c>
      <c r="F75" s="24"/>
      <c r="G75" s="12"/>
    </row>
    <row r="76" spans="1:7" ht="12.75" x14ac:dyDescent="0.2">
      <c r="A76" s="15" t="s">
        <v>79</v>
      </c>
      <c r="B76" s="5"/>
      <c r="C76" s="27">
        <v>475000</v>
      </c>
      <c r="D76" s="5"/>
      <c r="E76" s="6">
        <v>16262.5</v>
      </c>
      <c r="F76" s="24"/>
      <c r="G76" s="12"/>
    </row>
    <row r="77" spans="1:7" ht="12.75" x14ac:dyDescent="0.2">
      <c r="A77" s="5" t="s">
        <v>80</v>
      </c>
      <c r="B77" s="6">
        <v>33141.94</v>
      </c>
      <c r="C77" s="27">
        <v>42501</v>
      </c>
      <c r="D77" s="5"/>
      <c r="E77" s="6">
        <v>61629.03</v>
      </c>
      <c r="F77" s="24">
        <f t="shared" si="4"/>
        <v>1.8595480530107771</v>
      </c>
      <c r="G77" s="12"/>
    </row>
    <row r="78" spans="1:7" ht="12.75" x14ac:dyDescent="0.2">
      <c r="A78" s="15" t="s">
        <v>81</v>
      </c>
      <c r="B78" s="6">
        <v>3568.29</v>
      </c>
      <c r="C78" s="27">
        <v>7950</v>
      </c>
      <c r="D78" s="5"/>
      <c r="E78" s="6">
        <v>7730.83</v>
      </c>
      <c r="F78" s="24">
        <f t="shared" si="4"/>
        <v>2.1665363521462662</v>
      </c>
      <c r="G78" s="12"/>
    </row>
    <row r="79" spans="1:7" ht="12.75" x14ac:dyDescent="0.2">
      <c r="A79" s="15" t="s">
        <v>82</v>
      </c>
      <c r="B79" s="5"/>
      <c r="C79" s="27">
        <v>2500</v>
      </c>
      <c r="D79" s="5"/>
      <c r="E79" s="6">
        <v>2629</v>
      </c>
      <c r="F79" s="24"/>
      <c r="G79" s="12"/>
    </row>
    <row r="80" spans="1:7" ht="12.75" x14ac:dyDescent="0.2">
      <c r="A80" s="15" t="s">
        <v>83</v>
      </c>
      <c r="B80" s="6">
        <v>9350</v>
      </c>
      <c r="C80" s="27">
        <v>2500</v>
      </c>
      <c r="D80" s="5"/>
      <c r="E80" s="6">
        <v>6570</v>
      </c>
      <c r="F80" s="24">
        <f t="shared" si="4"/>
        <v>0.70267379679144382</v>
      </c>
      <c r="G80" s="12"/>
    </row>
    <row r="81" spans="1:7" ht="12.75" x14ac:dyDescent="0.2">
      <c r="A81" s="15" t="s">
        <v>84</v>
      </c>
      <c r="B81" s="6">
        <v>1500</v>
      </c>
      <c r="C81" s="27">
        <v>26480</v>
      </c>
      <c r="D81" s="5"/>
      <c r="E81" s="6">
        <v>23513.95</v>
      </c>
      <c r="F81" s="24">
        <f t="shared" si="4"/>
        <v>15.675966666666667</v>
      </c>
      <c r="G81" s="12"/>
    </row>
    <row r="82" spans="1:7" ht="12.75" x14ac:dyDescent="0.2">
      <c r="A82" s="15" t="s">
        <v>85</v>
      </c>
      <c r="B82" s="6">
        <v>18723.650000000001</v>
      </c>
      <c r="C82" s="27">
        <v>3071</v>
      </c>
      <c r="D82" s="5"/>
      <c r="E82" s="6">
        <v>21185.25</v>
      </c>
      <c r="F82" s="24">
        <f t="shared" si="4"/>
        <v>1.1314700926368522</v>
      </c>
      <c r="G82" s="12"/>
    </row>
    <row r="83" spans="1:7" ht="12.75" x14ac:dyDescent="0.2">
      <c r="A83" s="5" t="s">
        <v>86</v>
      </c>
      <c r="B83" s="6">
        <v>26778.15</v>
      </c>
      <c r="C83" s="27"/>
      <c r="D83" s="5"/>
      <c r="E83" s="5"/>
      <c r="F83" s="24"/>
      <c r="G83" s="12"/>
    </row>
    <row r="84" spans="1:7" ht="12.75" x14ac:dyDescent="0.2">
      <c r="A84" s="15" t="s">
        <v>87</v>
      </c>
      <c r="B84" s="6">
        <v>26778.15</v>
      </c>
      <c r="C84" s="27"/>
      <c r="D84" s="5"/>
      <c r="E84" s="5"/>
      <c r="F84" s="24"/>
      <c r="G84" s="12"/>
    </row>
    <row r="85" spans="1:7" ht="12.75" x14ac:dyDescent="0.2">
      <c r="A85" s="5" t="s">
        <v>88</v>
      </c>
      <c r="B85" s="6">
        <v>30000</v>
      </c>
      <c r="C85" s="22"/>
      <c r="D85" s="5"/>
      <c r="E85" s="6">
        <v>83500</v>
      </c>
      <c r="F85" s="24">
        <f t="shared" si="4"/>
        <v>2.7833333333333332</v>
      </c>
      <c r="G85" s="12"/>
    </row>
    <row r="86" spans="1:7" ht="12.75" x14ac:dyDescent="0.2">
      <c r="A86" s="15" t="s">
        <v>89</v>
      </c>
      <c r="B86" s="6">
        <v>30000</v>
      </c>
      <c r="C86" s="22"/>
      <c r="D86" s="5"/>
      <c r="E86" s="6">
        <v>83500</v>
      </c>
      <c r="F86" s="24">
        <f t="shared" si="4"/>
        <v>2.7833333333333332</v>
      </c>
      <c r="G86" s="12"/>
    </row>
    <row r="87" spans="1:7" ht="25.5" x14ac:dyDescent="0.2">
      <c r="A87" s="5" t="s">
        <v>90</v>
      </c>
      <c r="B87" s="5"/>
      <c r="C87" s="27">
        <v>5292</v>
      </c>
      <c r="D87" s="6">
        <v>5292</v>
      </c>
      <c r="E87" s="6">
        <v>4772</v>
      </c>
      <c r="F87" s="5"/>
      <c r="G87" s="25">
        <f t="shared" ref="G87" si="9">E87/D87</f>
        <v>0.90173847316704459</v>
      </c>
    </row>
    <row r="88" spans="1:7" ht="12.75" x14ac:dyDescent="0.2">
      <c r="A88" s="5" t="s">
        <v>91</v>
      </c>
      <c r="B88" s="5"/>
      <c r="C88" s="27">
        <v>3250</v>
      </c>
      <c r="D88" s="5"/>
      <c r="E88" s="6">
        <v>2980</v>
      </c>
      <c r="F88" s="5"/>
      <c r="G88" s="12"/>
    </row>
    <row r="89" spans="1:7" ht="25.5" x14ac:dyDescent="0.2">
      <c r="A89" s="15" t="s">
        <v>92</v>
      </c>
      <c r="B89" s="5"/>
      <c r="C89" s="27">
        <v>3250</v>
      </c>
      <c r="D89" s="5"/>
      <c r="E89" s="6">
        <v>2980</v>
      </c>
      <c r="F89" s="5"/>
      <c r="G89" s="12"/>
    </row>
    <row r="90" spans="1:7" ht="12.75" x14ac:dyDescent="0.2">
      <c r="A90" s="5" t="s">
        <v>93</v>
      </c>
      <c r="B90" s="5"/>
      <c r="C90" s="22">
        <v>2042</v>
      </c>
      <c r="D90" s="5"/>
      <c r="E90" s="6">
        <v>1792</v>
      </c>
      <c r="F90" s="5"/>
      <c r="G90" s="12"/>
    </row>
    <row r="91" spans="1:7" ht="12.75" x14ac:dyDescent="0.2">
      <c r="A91" s="15" t="s">
        <v>94</v>
      </c>
      <c r="B91" s="5"/>
      <c r="C91" s="22">
        <v>2042</v>
      </c>
      <c r="D91" s="5"/>
      <c r="E91" s="6">
        <v>1792</v>
      </c>
      <c r="F91" s="5"/>
      <c r="G91" s="12"/>
    </row>
    <row r="92" spans="1:7" ht="12.75" x14ac:dyDescent="0.2">
      <c r="A92" s="3" t="s">
        <v>95</v>
      </c>
      <c r="B92" s="14">
        <f>B27+B73</f>
        <v>1460385.32</v>
      </c>
      <c r="C92" s="14">
        <f t="shared" ref="C92:E92" si="10">C27+C73</f>
        <v>2022881</v>
      </c>
      <c r="D92" s="14">
        <f t="shared" si="10"/>
        <v>2336563.75</v>
      </c>
      <c r="E92" s="14">
        <f t="shared" si="10"/>
        <v>1743116.5</v>
      </c>
      <c r="F92" s="28">
        <f>E92/B92</f>
        <v>1.1936003985578272</v>
      </c>
      <c r="G92" s="28">
        <f>E92/D92</f>
        <v>0.74601709454749521</v>
      </c>
    </row>
    <row r="94" spans="1:7" x14ac:dyDescent="0.15">
      <c r="A94" s="26" t="s">
        <v>98</v>
      </c>
    </row>
  </sheetData>
  <pageMargins left="0.75" right="0.75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Sanja</dc:creator>
  <cp:lastModifiedBy>Sanja Ardalić</cp:lastModifiedBy>
  <cp:lastPrinted>2026-01-28T10:34:07Z</cp:lastPrinted>
  <dcterms:created xsi:type="dcterms:W3CDTF">2026-01-24T09:47:14Z</dcterms:created>
  <dcterms:modified xsi:type="dcterms:W3CDTF">2026-01-28T10:34:10Z</dcterms:modified>
</cp:coreProperties>
</file>